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 INTERNET\"/>
    </mc:Choice>
  </mc:AlternateContent>
  <xr:revisionPtr revIDLastSave="0" documentId="8_{083D198C-9B5F-45AB-8774-86F3740767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4.C5 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F9" i="4"/>
  <c r="F8" i="4"/>
  <c r="B8" i="4"/>
  <c r="D17" i="4" l="1"/>
  <c r="D34" i="4" l="1"/>
</calcChain>
</file>

<file path=xl/sharedStrings.xml><?xml version="1.0" encoding="utf-8"?>
<sst xmlns="http://schemas.openxmlformats.org/spreadsheetml/2006/main" count="46" uniqueCount="40">
  <si>
    <t xml:space="preserve">Horaire réel </t>
  </si>
  <si>
    <t>jours ouvrés</t>
  </si>
  <si>
    <t>jours ouvrables</t>
  </si>
  <si>
    <t>Méthode du maintien</t>
  </si>
  <si>
    <t>Méthode du 1/10e</t>
  </si>
  <si>
    <t xml:space="preserve">Retenue pour absence </t>
  </si>
  <si>
    <t>Méthode 1</t>
  </si>
  <si>
    <t>Méthode 2</t>
  </si>
  <si>
    <t>Méthode 3</t>
  </si>
  <si>
    <t>heures réelles</t>
  </si>
  <si>
    <t>Heures réelles</t>
  </si>
  <si>
    <t>JOURS REELS</t>
  </si>
  <si>
    <t>JOURS MOYENS</t>
  </si>
  <si>
    <t>(jours ouvrés réels)</t>
  </si>
  <si>
    <t>(jours ouvrables réels)</t>
  </si>
  <si>
    <t>(jours ouvrés moyens)</t>
  </si>
  <si>
    <t>(jours ouvrables moyens)</t>
  </si>
  <si>
    <t xml:space="preserve">Salaire mensuel brut </t>
  </si>
  <si>
    <t>rémunération brute totale perçue par le salarié au cours de la période de référence.</t>
  </si>
  <si>
    <t>Rémunération…</t>
  </si>
  <si>
    <t>Nbr de jours de congé période de référence</t>
  </si>
  <si>
    <t>TOTAL</t>
  </si>
  <si>
    <t>- retenue pour absence</t>
  </si>
  <si>
    <t xml:space="preserve">Méthode retenue : </t>
  </si>
  <si>
    <t>+ indemnités CP</t>
  </si>
  <si>
    <t>JOéM</t>
  </si>
  <si>
    <t>JOéR</t>
  </si>
  <si>
    <t>JObM</t>
  </si>
  <si>
    <t>JObR</t>
  </si>
  <si>
    <t>HR</t>
  </si>
  <si>
    <t>Maintien</t>
  </si>
  <si>
    <t>1/10è</t>
  </si>
  <si>
    <t>CONGÉS</t>
  </si>
  <si>
    <t>Retenue sur salaire</t>
  </si>
  <si>
    <t>fixe</t>
  </si>
  <si>
    <t>saisie</t>
  </si>
  <si>
    <t>calculé</t>
  </si>
  <si>
    <t>congés du salarié</t>
  </si>
  <si>
    <t xml:space="preserve">Salaire de base </t>
  </si>
  <si>
    <t xml:space="preserve">= Salaire brut du mois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</si>
</sst>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7" fontId="0" fillId="0" borderId="0" xfId="0" quotePrefix="1" applyNumberFormat="1"/>
    <xf numFmtId="0" fontId="0" fillId="3" borderId="0" xfId="0" applyFill="1"/>
    <xf numFmtId="0" fontId="2" fillId="0" borderId="0" xfId="0" applyFont="1"/>
    <xf numFmtId="0" fontId="0" fillId="2" borderId="0" xfId="0" applyFill="1"/>
    <xf numFmtId="0" fontId="0" fillId="3" borderId="0" xfId="0" applyFill="1" applyAlignment="1">
      <alignment horizontal="center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0" xfId="0" quotePrefix="1" applyFont="1"/>
    <xf numFmtId="0" fontId="4" fillId="0" borderId="8" xfId="0" quotePrefix="1" applyFont="1" applyBorder="1"/>
    <xf numFmtId="0" fontId="4" fillId="0" borderId="10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4" borderId="0" xfId="0" applyFill="1"/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0" borderId="1" xfId="0" applyFont="1" applyBorder="1"/>
    <xf numFmtId="164" fontId="2" fillId="2" borderId="0" xfId="1" applyNumberFormat="1" applyFont="1" applyFill="1"/>
    <xf numFmtId="164" fontId="2" fillId="3" borderId="0" xfId="1" applyNumberFormat="1" applyFont="1" applyFill="1"/>
    <xf numFmtId="164" fontId="2" fillId="4" borderId="0" xfId="1" applyNumberFormat="1" applyFont="1" applyFill="1"/>
    <xf numFmtId="164" fontId="2" fillId="4" borderId="0" xfId="0" applyNumberFormat="1" applyFont="1" applyFill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/>
    <xf numFmtId="164" fontId="2" fillId="0" borderId="9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left" vertic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0" xfId="0" applyFill="1" applyBorder="1"/>
    <xf numFmtId="0" fontId="2" fillId="0" borderId="10" xfId="0" applyFont="1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0" fillId="5" borderId="1" xfId="1" applyFont="1" applyFill="1" applyBorder="1" applyAlignment="1">
      <alignment horizontal="center" vertical="center"/>
    </xf>
    <xf numFmtId="43" fontId="2" fillId="0" borderId="9" xfId="1" applyFont="1" applyBorder="1" applyAlignment="1">
      <alignment horizontal="center"/>
    </xf>
    <xf numFmtId="0" fontId="2" fillId="0" borderId="3" xfId="0" applyFont="1" applyBorder="1"/>
    <xf numFmtId="164" fontId="0" fillId="0" borderId="0" xfId="0" applyNumberFormat="1"/>
    <xf numFmtId="164" fontId="3" fillId="0" borderId="0" xfId="1" applyNumberFormat="1" applyFont="1"/>
    <xf numFmtId="0" fontId="3" fillId="0" borderId="10" xfId="0" applyFont="1" applyBorder="1"/>
    <xf numFmtId="0" fontId="3" fillId="0" borderId="1" xfId="0" applyFont="1" applyBorder="1"/>
    <xf numFmtId="0" fontId="3" fillId="0" borderId="3" xfId="0" applyFont="1" applyBorder="1"/>
    <xf numFmtId="164" fontId="2" fillId="0" borderId="0" xfId="0" applyNumberFormat="1" applyFont="1"/>
    <xf numFmtId="164" fontId="2" fillId="0" borderId="8" xfId="0" applyNumberFormat="1" applyFont="1" applyBorder="1"/>
    <xf numFmtId="43" fontId="0" fillId="5" borderId="3" xfId="1" applyFont="1" applyFill="1" applyBorder="1" applyAlignment="1">
      <alignment horizontal="center" vertical="center"/>
    </xf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17" fontId="0" fillId="2" borderId="0" xfId="0" quotePrefix="1" applyNumberFormat="1" applyFill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682072</xdr:colOff>
      <xdr:row>9</xdr:row>
      <xdr:rowOff>12838</xdr:rowOff>
    </xdr:from>
    <xdr:to>
      <xdr:col>14</xdr:col>
      <xdr:colOff>741038</xdr:colOff>
      <xdr:row>14</xdr:row>
      <xdr:rowOff>79386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6C86896-FECB-4E4A-B3BF-040C1AFC4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047" y="1727338"/>
          <a:ext cx="3868966" cy="10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6"/>
  <sheetViews>
    <sheetView showGridLines="0" tabSelected="1" zoomScaleNormal="100" workbookViewId="0">
      <selection activeCell="I10" sqref="I10"/>
    </sheetView>
  </sheetViews>
  <sheetFormatPr baseColWidth="10" defaultRowHeight="15" x14ac:dyDescent="0.25"/>
  <cols>
    <col min="2" max="2" width="19" customWidth="1"/>
    <col min="3" max="3" width="14.140625" customWidth="1"/>
    <col min="5" max="5" width="21.5703125" customWidth="1"/>
    <col min="6" max="6" width="15.85546875" customWidth="1"/>
    <col min="7" max="7" width="17.85546875" customWidth="1"/>
  </cols>
  <sheetData>
    <row r="2" spans="2:11" x14ac:dyDescent="0.25">
      <c r="B2" t="s">
        <v>17</v>
      </c>
      <c r="C2" s="42">
        <v>2000</v>
      </c>
    </row>
    <row r="3" spans="2:11" x14ac:dyDescent="0.25">
      <c r="B3" t="s">
        <v>19</v>
      </c>
      <c r="C3" s="42">
        <v>24000</v>
      </c>
      <c r="D3" t="s">
        <v>18</v>
      </c>
    </row>
    <row r="4" spans="2:11" x14ac:dyDescent="0.25">
      <c r="C4" s="41"/>
    </row>
    <row r="5" spans="2:11" x14ac:dyDescent="0.25">
      <c r="B5" s="49"/>
      <c r="C5" s="49"/>
      <c r="D5" s="1"/>
    </row>
    <row r="6" spans="2:11" x14ac:dyDescent="0.25">
      <c r="B6" s="56" t="s">
        <v>6</v>
      </c>
      <c r="C6" s="56"/>
      <c r="D6" s="57" t="s">
        <v>7</v>
      </c>
      <c r="E6" s="57"/>
      <c r="F6" s="2" t="s">
        <v>8</v>
      </c>
      <c r="G6" s="58" t="s">
        <v>20</v>
      </c>
      <c r="K6" s="34" t="s">
        <v>34</v>
      </c>
    </row>
    <row r="7" spans="2:11" x14ac:dyDescent="0.25">
      <c r="B7" s="56" t="s">
        <v>0</v>
      </c>
      <c r="C7" s="56"/>
      <c r="D7" s="60" t="s">
        <v>11</v>
      </c>
      <c r="E7" s="60"/>
      <c r="F7" s="5" t="s">
        <v>12</v>
      </c>
      <c r="G7" s="59"/>
      <c r="K7" s="43" t="s">
        <v>35</v>
      </c>
    </row>
    <row r="8" spans="2:11" x14ac:dyDescent="0.25">
      <c r="B8" s="50">
        <f>21*7</f>
        <v>147</v>
      </c>
      <c r="C8" s="51" t="s">
        <v>10</v>
      </c>
      <c r="D8" s="19"/>
      <c r="E8" s="7" t="s">
        <v>1</v>
      </c>
      <c r="F8" s="38">
        <f>5*52/12</f>
        <v>21.666666666666668</v>
      </c>
      <c r="G8" s="32">
        <v>25</v>
      </c>
      <c r="K8" s="35" t="s">
        <v>36</v>
      </c>
    </row>
    <row r="9" spans="2:11" x14ac:dyDescent="0.25">
      <c r="B9" s="52"/>
      <c r="C9" s="53"/>
      <c r="D9" s="40"/>
      <c r="E9" s="9" t="s">
        <v>2</v>
      </c>
      <c r="F9" s="48">
        <f>6*52/12</f>
        <v>26</v>
      </c>
      <c r="G9" s="33">
        <v>30</v>
      </c>
    </row>
    <row r="11" spans="2:11" x14ac:dyDescent="0.25">
      <c r="B11" s="10" t="s">
        <v>37</v>
      </c>
      <c r="C11" s="3"/>
    </row>
    <row r="12" spans="2:11" x14ac:dyDescent="0.25">
      <c r="B12" s="19"/>
      <c r="C12" s="7" t="s">
        <v>9</v>
      </c>
      <c r="D12" s="44">
        <v>10</v>
      </c>
      <c r="E12" s="61" t="s">
        <v>1</v>
      </c>
      <c r="F12" s="62"/>
    </row>
    <row r="13" spans="2:11" x14ac:dyDescent="0.25">
      <c r="B13" s="8"/>
      <c r="C13" s="9"/>
      <c r="D13" s="45">
        <v>12</v>
      </c>
      <c r="E13" s="54" t="s">
        <v>2</v>
      </c>
      <c r="F13" s="55"/>
    </row>
    <row r="16" spans="2:11" ht="14.25" customHeight="1" x14ac:dyDescent="0.25">
      <c r="B16" s="6" t="s">
        <v>3</v>
      </c>
    </row>
    <row r="17" spans="2:11" hidden="1" x14ac:dyDescent="0.25">
      <c r="B17" s="15" t="s">
        <v>5</v>
      </c>
      <c r="C17" s="15"/>
      <c r="D17" s="22">
        <f>C2*B12/B8</f>
        <v>0</v>
      </c>
    </row>
    <row r="18" spans="2:11" x14ac:dyDescent="0.25">
      <c r="B18" s="4"/>
      <c r="C18" s="4"/>
      <c r="D18" s="20"/>
      <c r="E18" s="4" t="s">
        <v>13</v>
      </c>
      <c r="F18" s="20"/>
      <c r="G18" s="4" t="s">
        <v>14</v>
      </c>
      <c r="H18" s="4"/>
    </row>
    <row r="19" spans="2:11" x14ac:dyDescent="0.25">
      <c r="B19" s="2"/>
      <c r="C19" s="2"/>
      <c r="D19" s="21"/>
      <c r="E19" s="2" t="s">
        <v>15</v>
      </c>
      <c r="F19" s="21"/>
      <c r="G19" s="2" t="s">
        <v>16</v>
      </c>
      <c r="H19" s="2"/>
    </row>
    <row r="20" spans="2:11" x14ac:dyDescent="0.25">
      <c r="D20" s="3"/>
    </row>
    <row r="21" spans="2:11" x14ac:dyDescent="0.25">
      <c r="B21" s="6" t="s">
        <v>4</v>
      </c>
      <c r="D21" s="3"/>
    </row>
    <row r="22" spans="2:11" ht="0.75" customHeight="1" x14ac:dyDescent="0.25">
      <c r="B22" s="15"/>
      <c r="C22" s="15"/>
      <c r="D22" s="23">
        <f>C3/10*B12/(7*G8)</f>
        <v>0</v>
      </c>
    </row>
    <row r="23" spans="2:11" ht="16.5" customHeight="1" x14ac:dyDescent="0.25">
      <c r="B23" s="4"/>
      <c r="C23" s="4"/>
      <c r="D23" s="24"/>
      <c r="E23" s="4" t="s">
        <v>13</v>
      </c>
      <c r="F23" s="24"/>
      <c r="G23" s="4" t="s">
        <v>14</v>
      </c>
      <c r="H23" s="4"/>
    </row>
    <row r="24" spans="2:11" x14ac:dyDescent="0.25">
      <c r="B24" s="2"/>
      <c r="C24" s="2"/>
      <c r="D24" s="25"/>
      <c r="E24" s="2" t="s">
        <v>15</v>
      </c>
      <c r="F24" s="25"/>
      <c r="G24" s="2" t="s">
        <v>16</v>
      </c>
      <c r="H24" s="2"/>
    </row>
    <row r="26" spans="2:11" s="10" customFormat="1" x14ac:dyDescent="0.25">
      <c r="G26" s="13" t="s">
        <v>33</v>
      </c>
      <c r="H26" s="13" t="s">
        <v>30</v>
      </c>
      <c r="I26" s="14" t="s">
        <v>31</v>
      </c>
      <c r="J26" s="13" t="s">
        <v>21</v>
      </c>
      <c r="K26" s="13" t="s">
        <v>32</v>
      </c>
    </row>
    <row r="27" spans="2:11" s="10" customFormat="1" x14ac:dyDescent="0.25">
      <c r="B27" s="10" t="s">
        <v>23</v>
      </c>
      <c r="D27" s="3"/>
      <c r="F27" s="16" t="s">
        <v>29</v>
      </c>
      <c r="G27" s="26"/>
      <c r="H27" s="27"/>
      <c r="I27" s="27"/>
      <c r="J27" s="36"/>
      <c r="K27" s="36"/>
    </row>
    <row r="28" spans="2:11" s="10" customFormat="1" x14ac:dyDescent="0.25">
      <c r="F28" s="17" t="s">
        <v>27</v>
      </c>
      <c r="G28" s="26"/>
      <c r="H28" s="27"/>
      <c r="I28" s="28"/>
      <c r="J28" s="36"/>
      <c r="K28" s="36"/>
    </row>
    <row r="29" spans="2:11" s="10" customFormat="1" x14ac:dyDescent="0.25">
      <c r="B29" s="10" t="s">
        <v>38</v>
      </c>
      <c r="D29" s="46"/>
      <c r="F29" s="17" t="s">
        <v>28</v>
      </c>
      <c r="G29" s="26"/>
      <c r="H29" s="27"/>
      <c r="I29" s="28"/>
      <c r="J29" s="36"/>
      <c r="K29" s="36"/>
    </row>
    <row r="30" spans="2:11" s="10" customFormat="1" x14ac:dyDescent="0.25">
      <c r="B30" s="11" t="s">
        <v>22</v>
      </c>
      <c r="D30" s="46"/>
      <c r="F30" s="17" t="s">
        <v>25</v>
      </c>
      <c r="G30" s="26"/>
      <c r="H30" s="27"/>
      <c r="I30" s="28"/>
      <c r="J30" s="39"/>
      <c r="K30" s="36"/>
    </row>
    <row r="31" spans="2:11" s="10" customFormat="1" x14ac:dyDescent="0.25">
      <c r="B31" s="12" t="s">
        <v>24</v>
      </c>
      <c r="D31" s="47"/>
      <c r="F31" s="18" t="s">
        <v>26</v>
      </c>
      <c r="G31" s="29"/>
      <c r="H31" s="30"/>
      <c r="I31" s="31"/>
      <c r="J31" s="37"/>
      <c r="K31" s="37"/>
    </row>
    <row r="32" spans="2:11" s="10" customFormat="1" x14ac:dyDescent="0.25">
      <c r="B32" s="11" t="s">
        <v>39</v>
      </c>
      <c r="D32" s="46"/>
    </row>
    <row r="33" spans="4:4" s="10" customFormat="1" x14ac:dyDescent="0.25"/>
    <row r="34" spans="4:4" s="10" customFormat="1" x14ac:dyDescent="0.25">
      <c r="D34" s="10">
        <f>IF(D27="HR",MAX(H27:I27),IF(D27="JObM",MAX(H28:I28),IF(D27="JObR",MAX(H29:I29),IF(D27="JOéM",MAX(H30:I30),MAX(H31:I31)))))</f>
        <v>0</v>
      </c>
    </row>
    <row r="35" spans="4:4" s="10" customFormat="1" x14ac:dyDescent="0.25"/>
    <row r="36" spans="4:4" s="10" customFormat="1" x14ac:dyDescent="0.25"/>
  </sheetData>
  <mergeCells count="7">
    <mergeCell ref="E13:F13"/>
    <mergeCell ref="B6:C6"/>
    <mergeCell ref="D6:E6"/>
    <mergeCell ref="G6:G7"/>
    <mergeCell ref="B7:C7"/>
    <mergeCell ref="D7:E7"/>
    <mergeCell ref="E12:F12"/>
  </mergeCells>
  <dataValidations count="1">
    <dataValidation type="list" allowBlank="1" showInputMessage="1" showErrorMessage="1" sqref="D27" xr:uid="{00000000-0002-0000-0100-000000000000}">
      <formula1>$F$27:$F$31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P4.C5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kopp</dc:creator>
  <cp:lastModifiedBy>KOPP LAURENT</cp:lastModifiedBy>
  <dcterms:created xsi:type="dcterms:W3CDTF">2019-12-09T17:50:15Z</dcterms:created>
  <dcterms:modified xsi:type="dcterms:W3CDTF">2023-11-21T16:24:32Z</dcterms:modified>
</cp:coreProperties>
</file>